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695" windowHeight="7875"/>
  </bookViews>
  <sheets>
    <sheet name="Sheet1" sheetId="1" r:id="rId1"/>
  </sheets>
  <externalReferences>
    <externalReference r:id="rId2"/>
  </externalReferences>
  <definedNames>
    <definedName name="akun1">'[1]Neraca Lajur'!$Q$6:$Q$211</definedName>
    <definedName name="Bulan">'[1]Index Bln'!$B$2:$B$13</definedName>
    <definedName name="_xlnm.Print_Area" localSheetId="0">Sheet1!$B$2:$J$34</definedName>
  </definedNames>
  <calcPr calcId="124519"/>
</workbook>
</file>

<file path=xl/calcChain.xml><?xml version="1.0" encoding="utf-8"?>
<calcChain xmlns="http://schemas.openxmlformats.org/spreadsheetml/2006/main">
  <c r="J32" i="1"/>
  <c r="J27"/>
  <c r="I27"/>
  <c r="I17"/>
  <c r="J16"/>
  <c r="J18" s="1"/>
  <c r="I13"/>
  <c r="J9"/>
  <c r="J33" l="1"/>
  <c r="I32"/>
  <c r="I33" s="1"/>
  <c r="J13"/>
  <c r="J19" s="1"/>
  <c r="I18"/>
  <c r="I19" s="1"/>
</calcChain>
</file>

<file path=xl/sharedStrings.xml><?xml version="1.0" encoding="utf-8"?>
<sst xmlns="http://schemas.openxmlformats.org/spreadsheetml/2006/main" count="32" uniqueCount="32">
  <si>
    <t>PT. EXPRESS</t>
  </si>
  <si>
    <t>NERACA</t>
  </si>
  <si>
    <t>Keterangan</t>
  </si>
  <si>
    <t>31 Des 2013</t>
  </si>
  <si>
    <t>31 Des 2012</t>
  </si>
  <si>
    <t>ASET</t>
  </si>
  <si>
    <t>Aset Lancar</t>
  </si>
  <si>
    <t>Kas dan Setara Kas</t>
  </si>
  <si>
    <t>Piutang Usaha</t>
  </si>
  <si>
    <t>Piutang Karyawan</t>
  </si>
  <si>
    <t>Persediaan</t>
  </si>
  <si>
    <t>Beban Dibayar Dimuka</t>
  </si>
  <si>
    <t>Jumlah Aset Lancar</t>
  </si>
  <si>
    <t>Aset Tidak Lancar</t>
  </si>
  <si>
    <t>Investasi Dalam Saham</t>
  </si>
  <si>
    <t>Aset Tetap</t>
  </si>
  <si>
    <t>Akum. Peny. Aset Tetap</t>
  </si>
  <si>
    <t>Jumlah Aset Tidak Lancar</t>
  </si>
  <si>
    <t>JUMLAH ASET</t>
  </si>
  <si>
    <t>LIABILITAS DAN EKUITAS</t>
  </si>
  <si>
    <t>Liabilitas Lancar</t>
  </si>
  <si>
    <t>Utang Usaha</t>
  </si>
  <si>
    <t>Beban YMH Dibayar</t>
  </si>
  <si>
    <t>Utang Pajak</t>
  </si>
  <si>
    <t>Pendapatan Terima Dimuka</t>
  </si>
  <si>
    <t>Jumlah Liabilitas Lancar</t>
  </si>
  <si>
    <t>Ekuitas</t>
  </si>
  <si>
    <t>Modal Saham</t>
  </si>
  <si>
    <t>Laba Ditahan</t>
  </si>
  <si>
    <t>Laba Bersih</t>
  </si>
  <si>
    <t>Jumlah Ekuitas</t>
  </si>
  <si>
    <t>JUMLAH LIABILITAS &amp; EKUITAS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</si>
</sst>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b/>
      <sz val="11"/>
      <color rgb="FF000000"/>
      <name val="Tahoma"/>
      <family val="2"/>
    </font>
    <font>
      <b/>
      <sz val="16"/>
      <color rgb="FF800000"/>
      <name val="Arial"/>
      <family val="2"/>
    </font>
    <font>
      <sz val="8"/>
      <color rgb="FF000000"/>
      <name val="Tahoma"/>
      <family val="2"/>
    </font>
    <font>
      <b/>
      <sz val="8"/>
      <color rgb="FF00008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Tahoma"/>
      <family val="2"/>
    </font>
    <font>
      <sz val="8"/>
      <color rgb="FF000000"/>
      <name val="Arial"/>
      <family val="2"/>
    </font>
    <font>
      <b/>
      <sz val="9"/>
      <color rgb="FF00008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41" fontId="3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3" fillId="0" borderId="0" applyFont="0" applyFill="0" applyBorder="0" applyAlignment="0" applyProtection="0"/>
    <xf numFmtId="4" fontId="11" fillId="0" borderId="0">
      <alignment horizontal="center" vertical="top"/>
    </xf>
    <xf numFmtId="4" fontId="12" fillId="0" borderId="0">
      <alignment horizontal="center" vertical="top"/>
    </xf>
    <xf numFmtId="4" fontId="13" fillId="0" borderId="0">
      <alignment horizontal="left" vertical="top"/>
    </xf>
    <xf numFmtId="4" fontId="13" fillId="0" borderId="0">
      <alignment horizontal="right" vertical="top"/>
    </xf>
    <xf numFmtId="4" fontId="14" fillId="0" borderId="0">
      <alignment horizontal="right" vertical="top"/>
    </xf>
    <xf numFmtId="4" fontId="15" fillId="0" borderId="0">
      <alignment horizontal="left" vertical="top"/>
    </xf>
    <xf numFmtId="4" fontId="16" fillId="0" borderId="0">
      <alignment horizontal="left" vertical="top"/>
    </xf>
    <xf numFmtId="4" fontId="16" fillId="0" borderId="0">
      <alignment horizontal="right" vertical="top"/>
    </xf>
    <xf numFmtId="4" fontId="17" fillId="0" borderId="0">
      <alignment horizontal="center" vertical="top"/>
    </xf>
    <xf numFmtId="4" fontId="18" fillId="0" borderId="0">
      <alignment horizontal="right" vertical="top"/>
    </xf>
    <xf numFmtId="4" fontId="19" fillId="0" borderId="0">
      <alignment horizontal="center" vertical="top"/>
    </xf>
    <xf numFmtId="4" fontId="20" fillId="0" borderId="0">
      <alignment horizontal="left" vertical="top"/>
    </xf>
    <xf numFmtId="4" fontId="21" fillId="0" borderId="0">
      <alignment horizontal="left" vertical="top"/>
    </xf>
    <xf numFmtId="4" fontId="18" fillId="0" borderId="0">
      <alignment horizontal="left" vertical="top"/>
    </xf>
    <xf numFmtId="4" fontId="13" fillId="0" borderId="0">
      <alignment horizontal="center" vertical="top"/>
    </xf>
    <xf numFmtId="4" fontId="22" fillId="0" borderId="0">
      <alignment horizontal="left" vertical="top"/>
    </xf>
  </cellStyleXfs>
  <cellXfs count="30">
    <xf numFmtId="0" fontId="0" fillId="0" borderId="0" xfId="0"/>
    <xf numFmtId="0" fontId="2" fillId="0" borderId="1" xfId="2" applyFont="1" applyFill="1" applyBorder="1" applyAlignment="1">
      <alignment vertical="center"/>
    </xf>
    <xf numFmtId="0" fontId="2" fillId="0" borderId="2" xfId="2" applyFont="1" applyFill="1" applyBorder="1" applyAlignment="1">
      <alignment vertical="center"/>
    </xf>
    <xf numFmtId="41" fontId="2" fillId="0" borderId="2" xfId="1" applyFont="1" applyFill="1" applyBorder="1" applyAlignment="1">
      <alignment vertical="center"/>
    </xf>
    <xf numFmtId="41" fontId="2" fillId="0" borderId="3" xfId="1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41" fontId="6" fillId="0" borderId="9" xfId="1" applyFont="1" applyFill="1" applyBorder="1" applyAlignment="1">
      <alignment horizontal="center" vertical="center"/>
    </xf>
    <xf numFmtId="0" fontId="2" fillId="0" borderId="4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41" fontId="2" fillId="0" borderId="10" xfId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41" fontId="7" fillId="0" borderId="10" xfId="1" applyFont="1" applyFill="1" applyBorder="1" applyAlignment="1">
      <alignment vertical="center"/>
    </xf>
    <xf numFmtId="41" fontId="8" fillId="0" borderId="9" xfId="1" applyFont="1" applyFill="1" applyBorder="1" applyAlignment="1">
      <alignment vertical="center"/>
    </xf>
    <xf numFmtId="41" fontId="2" fillId="0" borderId="0" xfId="2" applyNumberFormat="1" applyFont="1" applyFill="1" applyAlignment="1">
      <alignment vertical="center"/>
    </xf>
    <xf numFmtId="41" fontId="8" fillId="0" borderId="12" xfId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2" fillId="0" borderId="13" xfId="2" applyFont="1" applyFill="1" applyBorder="1" applyAlignment="1">
      <alignment vertical="center"/>
    </xf>
    <xf numFmtId="0" fontId="7" fillId="0" borderId="14" xfId="2" applyFont="1" applyFill="1" applyBorder="1" applyAlignment="1">
      <alignment vertical="center"/>
    </xf>
    <xf numFmtId="0" fontId="2" fillId="0" borderId="14" xfId="2" applyFont="1" applyFill="1" applyBorder="1" applyAlignment="1">
      <alignment vertical="center"/>
    </xf>
    <xf numFmtId="41" fontId="7" fillId="0" borderId="11" xfId="1" applyFont="1" applyFill="1" applyBorder="1" applyAlignment="1">
      <alignment vertical="center"/>
    </xf>
    <xf numFmtId="41" fontId="2" fillId="0" borderId="0" xfId="1" applyFont="1" applyFill="1" applyAlignment="1">
      <alignment vertical="center"/>
    </xf>
  </cellXfs>
  <cellStyles count="50">
    <cellStyle name="Comma [0]" xfId="1" builtinId="6"/>
    <cellStyle name="Comma [0] 2" xfId="3"/>
    <cellStyle name="Comma [0] 3" xfId="4"/>
    <cellStyle name="Comma [0] 4" xfId="5"/>
    <cellStyle name="Comma [0] 5" xfId="6"/>
    <cellStyle name="Comma [0] 5 2" xfId="7"/>
    <cellStyle name="Comma [0] 6" xfId="8"/>
    <cellStyle name="Comma 2" xfId="9"/>
    <cellStyle name="Comma 2 2" xfId="10"/>
    <cellStyle name="Comma 3" xfId="11"/>
    <cellStyle name="Comma 4" xfId="12"/>
    <cellStyle name="Normal" xfId="0" builtinId="0"/>
    <cellStyle name="Normal 2" xfId="13"/>
    <cellStyle name="Normal 2 2" xfId="14"/>
    <cellStyle name="Normal 2 3" xfId="15"/>
    <cellStyle name="Normal 2 4" xfId="16"/>
    <cellStyle name="Normal 2 5" xfId="17"/>
    <cellStyle name="Normal 2 6" xfId="2"/>
    <cellStyle name="Normal 2 6 2" xfId="18"/>
    <cellStyle name="Normal 3" xfId="19"/>
    <cellStyle name="Normal 4" xfId="20"/>
    <cellStyle name="Normal 5" xfId="21"/>
    <cellStyle name="Normal 6" xfId="22"/>
    <cellStyle name="Normal 6 2" xfId="23"/>
    <cellStyle name="Normal 6 2 2" xfId="24"/>
    <cellStyle name="Normal 7" xfId="25"/>
    <cellStyle name="Normal 8" xfId="26"/>
    <cellStyle name="Normal 8 2" xfId="27"/>
    <cellStyle name="Normal 8 2 2" xfId="28"/>
    <cellStyle name="Normal 9" xfId="29"/>
    <cellStyle name="Normal 9 2" xfId="30"/>
    <cellStyle name="Normal 9 3" xfId="31"/>
    <cellStyle name="Normal 9 3 2" xfId="32"/>
    <cellStyle name="Percent 2" xfId="33"/>
    <cellStyle name="S0" xfId="34"/>
    <cellStyle name="S1" xfId="35"/>
    <cellStyle name="S10" xfId="36"/>
    <cellStyle name="S11" xfId="37"/>
    <cellStyle name="S12" xfId="38"/>
    <cellStyle name="S13" xfId="39"/>
    <cellStyle name="S14" xfId="40"/>
    <cellStyle name="S15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olopos%20Baru\KKP%20Solopos%206A\KKP%20Solopos%204\KKP%20Aksara%20Solop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do Awal"/>
      <sheetName val="Sumber Data"/>
      <sheetName val="Sheet1"/>
      <sheetName val="Top-Schedule"/>
      <sheetName val="Neraca Lajur"/>
      <sheetName val="Sp-Schedule"/>
      <sheetName val="Neraca"/>
      <sheetName val="Laba Rugi"/>
      <sheetName val="Index Bln"/>
      <sheetName val="Harga Pokok"/>
      <sheetName val="Catatan 2"/>
      <sheetName val="Catatan 1"/>
      <sheetName val="Afiliasi"/>
      <sheetName val="Arus Kas"/>
      <sheetName val="Penyesuaian"/>
      <sheetName val="Analisa"/>
      <sheetName val="Ekuitas"/>
      <sheetName val="Akun"/>
      <sheetName val="NPUM"/>
      <sheetName val="Cek=BG"/>
      <sheetName val="Kas-Bank"/>
      <sheetName val="Piutang Kary"/>
    </sheetNames>
    <sheetDataSet>
      <sheetData sheetId="0"/>
      <sheetData sheetId="1"/>
      <sheetData sheetId="2"/>
      <sheetData sheetId="3"/>
      <sheetData sheetId="4">
        <row r="6">
          <cell r="Q6" t="str">
            <v>111000</v>
          </cell>
        </row>
        <row r="7">
          <cell r="Q7" t="str">
            <v>111100</v>
          </cell>
        </row>
        <row r="8">
          <cell r="Q8" t="str">
            <v>111200</v>
          </cell>
        </row>
        <row r="9">
          <cell r="Q9" t="str">
            <v>112000</v>
          </cell>
        </row>
        <row r="10">
          <cell r="Q10" t="str">
            <v/>
          </cell>
        </row>
        <row r="11">
          <cell r="Q11" t="str">
            <v>114000</v>
          </cell>
        </row>
        <row r="12">
          <cell r="Q12" t="str">
            <v>114100</v>
          </cell>
        </row>
        <row r="13">
          <cell r="Q13" t="str">
            <v>114200</v>
          </cell>
        </row>
        <row r="14">
          <cell r="Q14" t="str">
            <v/>
          </cell>
        </row>
        <row r="15">
          <cell r="Q15" t="str">
            <v>116000</v>
          </cell>
        </row>
        <row r="16">
          <cell r="Q16" t="str">
            <v/>
          </cell>
        </row>
        <row r="17">
          <cell r="Q17" t="str">
            <v>118000</v>
          </cell>
        </row>
        <row r="18">
          <cell r="Q18" t="str">
            <v>119000</v>
          </cell>
        </row>
        <row r="19">
          <cell r="Q19" t="str">
            <v/>
          </cell>
        </row>
        <row r="20">
          <cell r="Q20" t="str">
            <v>119200</v>
          </cell>
        </row>
        <row r="21">
          <cell r="Q21" t="str">
            <v>119300</v>
          </cell>
        </row>
        <row r="22">
          <cell r="Q22" t="str">
            <v/>
          </cell>
        </row>
        <row r="23">
          <cell r="Q23" t="str">
            <v>131000</v>
          </cell>
        </row>
        <row r="24">
          <cell r="Q24" t="str">
            <v/>
          </cell>
        </row>
        <row r="25">
          <cell r="Q25" t="str">
            <v>141000</v>
          </cell>
        </row>
        <row r="26">
          <cell r="Q26" t="str">
            <v/>
          </cell>
        </row>
        <row r="27">
          <cell r="Q27" t="str">
            <v>150000</v>
          </cell>
        </row>
        <row r="28">
          <cell r="Q28" t="str">
            <v/>
          </cell>
        </row>
        <row r="29">
          <cell r="Q29" t="str">
            <v>161000</v>
          </cell>
        </row>
        <row r="30">
          <cell r="Q30" t="str">
            <v>162000</v>
          </cell>
        </row>
        <row r="31">
          <cell r="Q31" t="str">
            <v>163000</v>
          </cell>
        </row>
        <row r="32">
          <cell r="Q32" t="str">
            <v>164000</v>
          </cell>
        </row>
        <row r="33">
          <cell r="Q33" t="str">
            <v>165000</v>
          </cell>
        </row>
        <row r="34">
          <cell r="Q34" t="str">
            <v>166000</v>
          </cell>
        </row>
        <row r="35">
          <cell r="Q35" t="str">
            <v>170000</v>
          </cell>
        </row>
        <row r="37">
          <cell r="Q37" t="str">
            <v>180000</v>
          </cell>
        </row>
        <row r="38">
          <cell r="Q38" t="str">
            <v>190000</v>
          </cell>
        </row>
        <row r="39">
          <cell r="Q39" t="str">
            <v>201000</v>
          </cell>
        </row>
        <row r="40">
          <cell r="Q40" t="str">
            <v>202000</v>
          </cell>
        </row>
        <row r="41">
          <cell r="Q41" t="str">
            <v>203000</v>
          </cell>
        </row>
        <row r="42">
          <cell r="Q42" t="str">
            <v>211000</v>
          </cell>
        </row>
        <row r="43">
          <cell r="Q43" t="str">
            <v>212000</v>
          </cell>
        </row>
        <row r="44">
          <cell r="Q44" t="str">
            <v>221000</v>
          </cell>
        </row>
        <row r="45">
          <cell r="Q45" t="str">
            <v>222000</v>
          </cell>
        </row>
        <row r="46">
          <cell r="Q46" t="str">
            <v>231000</v>
          </cell>
        </row>
        <row r="47">
          <cell r="Q47" t="str">
            <v>232000</v>
          </cell>
        </row>
        <row r="48">
          <cell r="Q48" t="str">
            <v/>
          </cell>
        </row>
        <row r="49">
          <cell r="Q49" t="str">
            <v/>
          </cell>
        </row>
        <row r="50">
          <cell r="Q50" t="str">
            <v>331000</v>
          </cell>
        </row>
        <row r="51">
          <cell r="Q51" t="str">
            <v>332000</v>
          </cell>
        </row>
        <row r="52">
          <cell r="Q52" t="str">
            <v>340000</v>
          </cell>
        </row>
        <row r="53">
          <cell r="Q53" t="str">
            <v>350000</v>
          </cell>
        </row>
        <row r="54">
          <cell r="Q54" t="str">
            <v>410000</v>
          </cell>
        </row>
        <row r="55">
          <cell r="Q55" t="str">
            <v>420000</v>
          </cell>
        </row>
        <row r="56">
          <cell r="Q56" t="str">
            <v>430000</v>
          </cell>
        </row>
        <row r="57">
          <cell r="Q57" t="str">
            <v>440000</v>
          </cell>
        </row>
        <row r="58">
          <cell r="Q58" t="str">
            <v>450000</v>
          </cell>
        </row>
        <row r="59">
          <cell r="Q59" t="str">
            <v>460000</v>
          </cell>
        </row>
        <row r="60">
          <cell r="Q60" t="str">
            <v>461000</v>
          </cell>
        </row>
        <row r="61">
          <cell r="Q61" t="str">
            <v>462000</v>
          </cell>
        </row>
        <row r="62">
          <cell r="Q62" t="str">
            <v>463000</v>
          </cell>
        </row>
        <row r="63">
          <cell r="Q63" t="str">
            <v>464000</v>
          </cell>
        </row>
        <row r="64">
          <cell r="Q64" t="str">
            <v>465000</v>
          </cell>
        </row>
        <row r="65">
          <cell r="Q65" t="str">
            <v>470000</v>
          </cell>
        </row>
        <row r="66">
          <cell r="Q66" t="str">
            <v/>
          </cell>
        </row>
        <row r="67">
          <cell r="Q67" t="str">
            <v/>
          </cell>
        </row>
        <row r="68">
          <cell r="Q68" t="str">
            <v>610000</v>
          </cell>
        </row>
        <row r="69">
          <cell r="Q69" t="str">
            <v>620000</v>
          </cell>
        </row>
        <row r="70">
          <cell r="Q70" t="str">
            <v>630000</v>
          </cell>
        </row>
        <row r="71">
          <cell r="Q71" t="str">
            <v>710000</v>
          </cell>
        </row>
        <row r="72">
          <cell r="Q72" t="str">
            <v>720000</v>
          </cell>
        </row>
        <row r="73">
          <cell r="Q73" t="str">
            <v>730000</v>
          </cell>
        </row>
        <row r="74">
          <cell r="Q74" t="str">
            <v/>
          </cell>
        </row>
        <row r="75">
          <cell r="Q75" t="str">
            <v>811100</v>
          </cell>
        </row>
        <row r="76">
          <cell r="Q76" t="str">
            <v>811200</v>
          </cell>
        </row>
        <row r="77">
          <cell r="Q77" t="str">
            <v>811300</v>
          </cell>
        </row>
        <row r="78">
          <cell r="Q78" t="str">
            <v>811400</v>
          </cell>
        </row>
        <row r="79">
          <cell r="Q79" t="str">
            <v>811500</v>
          </cell>
        </row>
        <row r="80">
          <cell r="Q80" t="str">
            <v/>
          </cell>
        </row>
        <row r="81">
          <cell r="Q81" t="str">
            <v/>
          </cell>
        </row>
        <row r="82">
          <cell r="Q82" t="str">
            <v/>
          </cell>
        </row>
        <row r="83">
          <cell r="Q83" t="str">
            <v>812100</v>
          </cell>
        </row>
        <row r="84">
          <cell r="Q84" t="str">
            <v>812200</v>
          </cell>
        </row>
        <row r="85">
          <cell r="Q85" t="str">
            <v>812300</v>
          </cell>
        </row>
        <row r="86">
          <cell r="Q86" t="str">
            <v>812400</v>
          </cell>
        </row>
        <row r="87">
          <cell r="Q87" t="str">
            <v>812500</v>
          </cell>
        </row>
        <row r="88">
          <cell r="Q88" t="str">
            <v>812610</v>
          </cell>
        </row>
        <row r="89">
          <cell r="Q89" t="str">
            <v>812620</v>
          </cell>
        </row>
        <row r="90">
          <cell r="Q90" t="str">
            <v/>
          </cell>
        </row>
        <row r="91">
          <cell r="Q91" t="str">
            <v>812640</v>
          </cell>
        </row>
        <row r="92">
          <cell r="Q92" t="str">
            <v>812650</v>
          </cell>
        </row>
        <row r="93">
          <cell r="Q93" t="str">
            <v>812700</v>
          </cell>
        </row>
        <row r="94">
          <cell r="Q94" t="str">
            <v>812800</v>
          </cell>
        </row>
        <row r="95">
          <cell r="Q95" t="str">
            <v>812810</v>
          </cell>
        </row>
        <row r="96">
          <cell r="Q96" t="str">
            <v>812820</v>
          </cell>
        </row>
        <row r="97">
          <cell r="Q97" t="str">
            <v>812830</v>
          </cell>
        </row>
        <row r="98">
          <cell r="Q98" t="str">
            <v>812840</v>
          </cell>
        </row>
        <row r="99">
          <cell r="Q99" t="str">
            <v>812900</v>
          </cell>
        </row>
        <row r="100">
          <cell r="Q100" t="str">
            <v/>
          </cell>
        </row>
        <row r="101">
          <cell r="Q101" t="str">
            <v>813100</v>
          </cell>
        </row>
        <row r="102">
          <cell r="Q102" t="str">
            <v>813210</v>
          </cell>
        </row>
        <row r="103">
          <cell r="Q103" t="str">
            <v>813220</v>
          </cell>
        </row>
        <row r="104">
          <cell r="Q104" t="str">
            <v>813310</v>
          </cell>
        </row>
        <row r="105">
          <cell r="Q105" t="str">
            <v>813320</v>
          </cell>
        </row>
        <row r="106">
          <cell r="Q106" t="str">
            <v>813330</v>
          </cell>
        </row>
        <row r="107">
          <cell r="Q107" t="str">
            <v>813400</v>
          </cell>
        </row>
        <row r="108">
          <cell r="Q108" t="str">
            <v/>
          </cell>
        </row>
        <row r="109">
          <cell r="Q109" t="str">
            <v>813520</v>
          </cell>
        </row>
        <row r="110">
          <cell r="Q110" t="str">
            <v>813530</v>
          </cell>
        </row>
        <row r="111">
          <cell r="Q111" t="str">
            <v>813600</v>
          </cell>
        </row>
        <row r="112">
          <cell r="Q112" t="str">
            <v>813710</v>
          </cell>
        </row>
        <row r="113">
          <cell r="Q113" t="str">
            <v>813720</v>
          </cell>
        </row>
        <row r="114">
          <cell r="Q114" t="str">
            <v>813800</v>
          </cell>
        </row>
        <row r="115">
          <cell r="Q115" t="str">
            <v/>
          </cell>
        </row>
        <row r="116">
          <cell r="Q116" t="str">
            <v>821100</v>
          </cell>
        </row>
        <row r="117">
          <cell r="Q117" t="str">
            <v>821200</v>
          </cell>
        </row>
        <row r="118">
          <cell r="Q118" t="str">
            <v>821300</v>
          </cell>
        </row>
        <row r="119">
          <cell r="Q119" t="str">
            <v/>
          </cell>
        </row>
        <row r="120">
          <cell r="Q120" t="str">
            <v>822100</v>
          </cell>
        </row>
        <row r="121">
          <cell r="Q121" t="str">
            <v>822200</v>
          </cell>
        </row>
        <row r="122">
          <cell r="Q122" t="str">
            <v>822300</v>
          </cell>
        </row>
        <row r="123">
          <cell r="Q123" t="str">
            <v>822400</v>
          </cell>
        </row>
        <row r="124">
          <cell r="Q124" t="str">
            <v>822500</v>
          </cell>
        </row>
        <row r="125">
          <cell r="Q125" t="str">
            <v>822610</v>
          </cell>
        </row>
        <row r="126">
          <cell r="Q126" t="str">
            <v>822620</v>
          </cell>
        </row>
        <row r="127">
          <cell r="Q127" t="str">
            <v/>
          </cell>
        </row>
        <row r="128">
          <cell r="Q128" t="str">
            <v>822640</v>
          </cell>
        </row>
        <row r="129">
          <cell r="Q129" t="str">
            <v>822650</v>
          </cell>
        </row>
        <row r="130">
          <cell r="Q130" t="str">
            <v>822700</v>
          </cell>
        </row>
        <row r="131">
          <cell r="Q131" t="str">
            <v>822800</v>
          </cell>
        </row>
        <row r="132">
          <cell r="Q132" t="str">
            <v>822810</v>
          </cell>
        </row>
        <row r="133">
          <cell r="Q133" t="str">
            <v>822820</v>
          </cell>
        </row>
        <row r="134">
          <cell r="Q134" t="str">
            <v>822830</v>
          </cell>
        </row>
        <row r="135">
          <cell r="Q135" t="str">
            <v>822840</v>
          </cell>
        </row>
        <row r="136">
          <cell r="Q136" t="str">
            <v/>
          </cell>
        </row>
        <row r="137">
          <cell r="Q137" t="str">
            <v>823200</v>
          </cell>
        </row>
        <row r="138">
          <cell r="Q138" t="str">
            <v>823300</v>
          </cell>
        </row>
        <row r="139">
          <cell r="Q139" t="str">
            <v>823410</v>
          </cell>
        </row>
        <row r="140">
          <cell r="Q140" t="str">
            <v>823420</v>
          </cell>
        </row>
        <row r="141">
          <cell r="Q141" t="str">
            <v>823430</v>
          </cell>
        </row>
        <row r="142">
          <cell r="Q142" t="str">
            <v>823500</v>
          </cell>
        </row>
        <row r="143">
          <cell r="Q143" t="str">
            <v>823600</v>
          </cell>
        </row>
        <row r="144">
          <cell r="Q144" t="str">
            <v>823700</v>
          </cell>
        </row>
        <row r="145">
          <cell r="Q145" t="str">
            <v/>
          </cell>
        </row>
        <row r="146">
          <cell r="Q146" t="str">
            <v>824100</v>
          </cell>
        </row>
        <row r="147">
          <cell r="Q147" t="str">
            <v>824200</v>
          </cell>
        </row>
        <row r="148">
          <cell r="Q148" t="str">
            <v>824300</v>
          </cell>
        </row>
        <row r="149">
          <cell r="Q149" t="str">
            <v>824400</v>
          </cell>
        </row>
        <row r="150">
          <cell r="Q150" t="str">
            <v>824500</v>
          </cell>
        </row>
        <row r="151">
          <cell r="Q151" t="str">
            <v>824600</v>
          </cell>
        </row>
        <row r="152">
          <cell r="Q152" t="str">
            <v/>
          </cell>
        </row>
        <row r="153">
          <cell r="Q153" t="str">
            <v>831100</v>
          </cell>
        </row>
        <row r="154">
          <cell r="Q154" t="str">
            <v>831200</v>
          </cell>
        </row>
        <row r="155">
          <cell r="Q155" t="str">
            <v>831300</v>
          </cell>
        </row>
        <row r="156">
          <cell r="Q156" t="str">
            <v/>
          </cell>
        </row>
        <row r="157">
          <cell r="Q157" t="str">
            <v>832100</v>
          </cell>
        </row>
        <row r="158">
          <cell r="Q158" t="str">
            <v>832200</v>
          </cell>
        </row>
        <row r="159">
          <cell r="Q159" t="str">
            <v>832300</v>
          </cell>
        </row>
        <row r="160">
          <cell r="Q160" t="str">
            <v>832400</v>
          </cell>
        </row>
        <row r="161">
          <cell r="Q161" t="str">
            <v>832500</v>
          </cell>
        </row>
        <row r="162">
          <cell r="Q162" t="str">
            <v>832610</v>
          </cell>
        </row>
        <row r="163">
          <cell r="Q163" t="str">
            <v>832620</v>
          </cell>
        </row>
        <row r="164">
          <cell r="Q164" t="str">
            <v/>
          </cell>
        </row>
        <row r="165">
          <cell r="Q165" t="str">
            <v>832640</v>
          </cell>
        </row>
        <row r="166">
          <cell r="Q166" t="str">
            <v>832650</v>
          </cell>
        </row>
        <row r="167">
          <cell r="Q167" t="str">
            <v>832700</v>
          </cell>
        </row>
        <row r="168">
          <cell r="Q168" t="str">
            <v>832800</v>
          </cell>
        </row>
        <row r="169">
          <cell r="Q169" t="str">
            <v>832810</v>
          </cell>
        </row>
        <row r="170">
          <cell r="Q170" t="str">
            <v>832820</v>
          </cell>
        </row>
        <row r="171">
          <cell r="Q171" t="str">
            <v>832830</v>
          </cell>
        </row>
        <row r="172">
          <cell r="Q172" t="str">
            <v>832840</v>
          </cell>
        </row>
        <row r="173">
          <cell r="Q173" t="str">
            <v>833100</v>
          </cell>
        </row>
        <row r="174">
          <cell r="Q174" t="str">
            <v>833200</v>
          </cell>
        </row>
        <row r="175">
          <cell r="Q175" t="str">
            <v>833300</v>
          </cell>
        </row>
        <row r="176">
          <cell r="Q176" t="str">
            <v>833400</v>
          </cell>
        </row>
        <row r="177">
          <cell r="Q177" t="str">
            <v>834100</v>
          </cell>
        </row>
        <row r="178">
          <cell r="Q178" t="str">
            <v>834200</v>
          </cell>
        </row>
        <row r="179">
          <cell r="Q179" t="str">
            <v>834300</v>
          </cell>
        </row>
        <row r="180">
          <cell r="Q180" t="str">
            <v>834400</v>
          </cell>
        </row>
        <row r="181">
          <cell r="Q181" t="str">
            <v>834500</v>
          </cell>
        </row>
        <row r="182">
          <cell r="Q182" t="str">
            <v>834600</v>
          </cell>
        </row>
        <row r="183">
          <cell r="Q183" t="str">
            <v>835100</v>
          </cell>
        </row>
        <row r="184">
          <cell r="Q184" t="str">
            <v>835200</v>
          </cell>
        </row>
        <row r="185">
          <cell r="Q185" t="str">
            <v>835300</v>
          </cell>
        </row>
        <row r="186">
          <cell r="Q186" t="str">
            <v/>
          </cell>
        </row>
        <row r="187">
          <cell r="Q187" t="str">
            <v>836200</v>
          </cell>
        </row>
        <row r="188">
          <cell r="Q188" t="str">
            <v>836300</v>
          </cell>
        </row>
        <row r="189">
          <cell r="Q189" t="str">
            <v>837100</v>
          </cell>
        </row>
        <row r="190">
          <cell r="Q190" t="str">
            <v>837200</v>
          </cell>
        </row>
        <row r="191">
          <cell r="Q191" t="str">
            <v>838000</v>
          </cell>
        </row>
        <row r="192">
          <cell r="Q192" t="str">
            <v>838100</v>
          </cell>
        </row>
        <row r="193">
          <cell r="Q193" t="str">
            <v>838200</v>
          </cell>
        </row>
        <row r="194">
          <cell r="Q194" t="str">
            <v>838300</v>
          </cell>
        </row>
        <row r="195">
          <cell r="Q195" t="str">
            <v>839100</v>
          </cell>
        </row>
        <row r="196">
          <cell r="Q196" t="str">
            <v>839200</v>
          </cell>
        </row>
        <row r="197">
          <cell r="Q197" t="str">
            <v>839300</v>
          </cell>
        </row>
        <row r="198">
          <cell r="Q198" t="str">
            <v>839400</v>
          </cell>
        </row>
        <row r="199">
          <cell r="Q199" t="str">
            <v>839500</v>
          </cell>
        </row>
        <row r="200">
          <cell r="Q200" t="str">
            <v>839600</v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>910000</v>
          </cell>
        </row>
        <row r="210">
          <cell r="Q210" t="str">
            <v>920000</v>
          </cell>
        </row>
        <row r="211">
          <cell r="Q211" t="str">
            <v>930000</v>
          </cell>
        </row>
      </sheetData>
      <sheetData sheetId="5"/>
      <sheetData sheetId="6"/>
      <sheetData sheetId="7"/>
      <sheetData sheetId="8">
        <row r="2">
          <cell r="B2" t="str">
            <v>Januari</v>
          </cell>
        </row>
        <row r="3">
          <cell r="B3" t="str">
            <v>Februari</v>
          </cell>
        </row>
        <row r="4">
          <cell r="B4" t="str">
            <v>Maret</v>
          </cell>
        </row>
        <row r="5">
          <cell r="B5" t="str">
            <v>April</v>
          </cell>
        </row>
        <row r="6">
          <cell r="B6" t="str">
            <v>Mei</v>
          </cell>
        </row>
        <row r="7">
          <cell r="B7" t="str">
            <v>Juni</v>
          </cell>
        </row>
        <row r="8">
          <cell r="B8" t="str">
            <v>Juli</v>
          </cell>
        </row>
        <row r="9">
          <cell r="B9" t="str">
            <v>Agustus</v>
          </cell>
        </row>
        <row r="10">
          <cell r="B10" t="str">
            <v>September</v>
          </cell>
        </row>
        <row r="11">
          <cell r="B11" t="str">
            <v>Oktober</v>
          </cell>
        </row>
        <row r="12">
          <cell r="B12" t="str">
            <v>Nopember</v>
          </cell>
        </row>
        <row r="13">
          <cell r="B13" t="str">
            <v>Desember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tabSelected="1" zoomScaleSheetLayoutView="91" workbookViewId="0"/>
  </sheetViews>
  <sheetFormatPr defaultRowHeight="15" customHeight="1"/>
  <cols>
    <col min="1" max="1" width="2.140625" style="5" customWidth="1"/>
    <col min="2" max="4" width="1.7109375" style="5" customWidth="1"/>
    <col min="5" max="6" width="2.7109375" style="5" customWidth="1"/>
    <col min="7" max="7" width="12.85546875" style="5" customWidth="1"/>
    <col min="8" max="8" width="13.85546875" style="5" customWidth="1"/>
    <col min="9" max="10" width="17.7109375" style="29" customWidth="1"/>
    <col min="11" max="11" width="10.140625" style="5" customWidth="1"/>
    <col min="12" max="12" width="9.7109375" style="5" customWidth="1"/>
    <col min="13" max="13" width="9" style="5" customWidth="1"/>
    <col min="14" max="16384" width="9.140625" style="5"/>
  </cols>
  <sheetData>
    <row r="2" spans="2:10" ht="10.5" customHeight="1">
      <c r="B2" s="1"/>
      <c r="C2" s="2"/>
      <c r="D2" s="2"/>
      <c r="E2" s="2"/>
      <c r="F2" s="2"/>
      <c r="G2" s="2"/>
      <c r="H2" s="2"/>
      <c r="I2" s="3"/>
      <c r="J2" s="4"/>
    </row>
    <row r="3" spans="2:10" ht="18" customHeight="1">
      <c r="B3" s="6" t="s">
        <v>0</v>
      </c>
      <c r="C3" s="7"/>
      <c r="D3" s="7"/>
      <c r="E3" s="7"/>
      <c r="F3" s="7"/>
      <c r="G3" s="7"/>
      <c r="H3" s="7"/>
      <c r="I3" s="7"/>
      <c r="J3" s="8"/>
    </row>
    <row r="4" spans="2:10" ht="20.100000000000001" customHeight="1">
      <c r="B4" s="9" t="s">
        <v>1</v>
      </c>
      <c r="C4" s="10"/>
      <c r="D4" s="10"/>
      <c r="E4" s="10"/>
      <c r="F4" s="10"/>
      <c r="G4" s="10"/>
      <c r="H4" s="10"/>
      <c r="I4" s="10"/>
      <c r="J4" s="11"/>
    </row>
    <row r="5" spans="2:10" ht="19.5" customHeight="1">
      <c r="B5" s="12" t="s">
        <v>2</v>
      </c>
      <c r="C5" s="13"/>
      <c r="D5" s="13"/>
      <c r="E5" s="13"/>
      <c r="F5" s="13"/>
      <c r="G5" s="13"/>
      <c r="H5" s="13"/>
      <c r="I5" s="14" t="s">
        <v>3</v>
      </c>
      <c r="J5" s="14" t="s">
        <v>4</v>
      </c>
    </row>
    <row r="6" spans="2:10" ht="14.1" customHeight="1">
      <c r="B6" s="15"/>
      <c r="C6" s="16" t="s">
        <v>5</v>
      </c>
      <c r="D6" s="17"/>
      <c r="E6" s="17"/>
      <c r="F6" s="17"/>
      <c r="G6" s="17"/>
      <c r="H6" s="17"/>
      <c r="I6" s="18"/>
      <c r="J6" s="18"/>
    </row>
    <row r="7" spans="2:10" ht="14.1" customHeight="1">
      <c r="B7" s="15"/>
      <c r="C7" s="16"/>
      <c r="D7" s="16" t="s">
        <v>6</v>
      </c>
      <c r="E7" s="17"/>
      <c r="F7" s="17"/>
      <c r="G7" s="17"/>
      <c r="H7" s="17"/>
      <c r="I7" s="18"/>
      <c r="J7" s="18"/>
    </row>
    <row r="8" spans="2:10" ht="14.25" customHeight="1">
      <c r="B8" s="15"/>
      <c r="C8" s="17"/>
      <c r="D8" s="19"/>
      <c r="E8" s="19" t="s">
        <v>7</v>
      </c>
      <c r="F8" s="19"/>
      <c r="G8" s="19"/>
      <c r="H8" s="19"/>
      <c r="I8" s="20">
        <v>2465600000</v>
      </c>
      <c r="J8" s="20">
        <v>1957650000</v>
      </c>
    </row>
    <row r="9" spans="2:10" ht="14.25" customHeight="1">
      <c r="B9" s="15"/>
      <c r="C9" s="17"/>
      <c r="D9" s="19"/>
      <c r="E9" s="19" t="s">
        <v>8</v>
      </c>
      <c r="F9" s="19"/>
      <c r="G9" s="19"/>
      <c r="H9" s="19"/>
      <c r="I9" s="20">
        <v>10640850000</v>
      </c>
      <c r="J9" s="20">
        <f>8958804000-789483000+1900000000</f>
        <v>10069321000</v>
      </c>
    </row>
    <row r="10" spans="2:10" ht="14.25" customHeight="1">
      <c r="B10" s="15"/>
      <c r="C10" s="17"/>
      <c r="D10" s="19"/>
      <c r="E10" s="19" t="s">
        <v>9</v>
      </c>
      <c r="F10" s="19"/>
      <c r="G10" s="19"/>
      <c r="H10" s="19"/>
      <c r="I10" s="20">
        <v>65345000</v>
      </c>
      <c r="J10" s="20">
        <v>113674000</v>
      </c>
    </row>
    <row r="11" spans="2:10" ht="14.25" customHeight="1">
      <c r="B11" s="15"/>
      <c r="C11" s="17"/>
      <c r="D11" s="19"/>
      <c r="E11" s="19" t="s">
        <v>10</v>
      </c>
      <c r="F11" s="19"/>
      <c r="G11" s="19"/>
      <c r="H11" s="19"/>
      <c r="I11" s="20">
        <v>350315000</v>
      </c>
      <c r="J11" s="20">
        <v>256225000</v>
      </c>
    </row>
    <row r="12" spans="2:10" ht="14.25" customHeight="1">
      <c r="B12" s="15"/>
      <c r="C12" s="17"/>
      <c r="D12" s="19"/>
      <c r="E12" s="19" t="s">
        <v>11</v>
      </c>
      <c r="F12" s="19"/>
      <c r="G12" s="19"/>
      <c r="H12" s="19"/>
      <c r="I12" s="20">
        <v>1016420000</v>
      </c>
      <c r="J12" s="20">
        <v>935310000</v>
      </c>
    </row>
    <row r="13" spans="2:10" ht="14.25" customHeight="1">
      <c r="B13" s="15"/>
      <c r="C13" s="17"/>
      <c r="D13" s="19"/>
      <c r="E13" s="19"/>
      <c r="F13" s="19" t="s">
        <v>12</v>
      </c>
      <c r="G13" s="19"/>
      <c r="H13" s="19"/>
      <c r="I13" s="21">
        <f>SUM(I8:I12)</f>
        <v>14538530000</v>
      </c>
      <c r="J13" s="21">
        <f>SUM(J8:J12)</f>
        <v>13332180000</v>
      </c>
    </row>
    <row r="14" spans="2:10" ht="14.1" customHeight="1">
      <c r="B14" s="15"/>
      <c r="C14" s="17"/>
      <c r="D14" s="16" t="s">
        <v>13</v>
      </c>
      <c r="E14" s="17"/>
      <c r="F14" s="17"/>
      <c r="G14" s="17"/>
      <c r="H14" s="17"/>
      <c r="I14" s="18"/>
      <c r="J14" s="18"/>
    </row>
    <row r="15" spans="2:10" ht="14.25" customHeight="1">
      <c r="B15" s="15"/>
      <c r="C15" s="17"/>
      <c r="D15" s="19"/>
      <c r="E15" s="19" t="s">
        <v>14</v>
      </c>
      <c r="F15" s="19"/>
      <c r="G15" s="19"/>
      <c r="H15" s="19"/>
      <c r="I15" s="20">
        <v>3950785000</v>
      </c>
      <c r="J15" s="20">
        <v>3205655000</v>
      </c>
    </row>
    <row r="16" spans="2:10" ht="14.25" customHeight="1">
      <c r="B16" s="15"/>
      <c r="C16" s="19"/>
      <c r="D16" s="19"/>
      <c r="E16" s="19" t="s">
        <v>15</v>
      </c>
      <c r="F16" s="19"/>
      <c r="G16" s="19"/>
      <c r="H16" s="19"/>
      <c r="I16" s="20">
        <v>9338106500</v>
      </c>
      <c r="J16" s="20">
        <f>6600757500+2084637000</f>
        <v>8685394500</v>
      </c>
    </row>
    <row r="17" spans="2:12" ht="14.25" customHeight="1">
      <c r="B17" s="15"/>
      <c r="C17" s="19"/>
      <c r="D17" s="19"/>
      <c r="E17" s="19" t="s">
        <v>16</v>
      </c>
      <c r="F17" s="19"/>
      <c r="G17" s="19"/>
      <c r="H17" s="19"/>
      <c r="I17" s="28">
        <f>-1320151500-125300000</f>
        <v>-1445451500</v>
      </c>
      <c r="J17" s="28">
        <v>-1320151500</v>
      </c>
      <c r="K17" s="22"/>
    </row>
    <row r="18" spans="2:12" ht="14.25" customHeight="1">
      <c r="B18" s="15"/>
      <c r="C18" s="19"/>
      <c r="D18" s="19"/>
      <c r="E18" s="19"/>
      <c r="F18" s="19" t="s">
        <v>17</v>
      </c>
      <c r="G18" s="19"/>
      <c r="H18" s="19"/>
      <c r="I18" s="21">
        <f>SUM(I15:I17)</f>
        <v>11843440000</v>
      </c>
      <c r="J18" s="21">
        <f>SUM(J15:J17)</f>
        <v>10570898000</v>
      </c>
    </row>
    <row r="19" spans="2:12" ht="14.25" customHeight="1" thickBot="1">
      <c r="B19" s="15"/>
      <c r="C19" s="17"/>
      <c r="D19" s="19" t="s">
        <v>18</v>
      </c>
      <c r="E19" s="19"/>
      <c r="F19" s="19"/>
      <c r="G19" s="19"/>
      <c r="H19" s="19"/>
      <c r="I19" s="23">
        <f>I13+I18</f>
        <v>26381970000</v>
      </c>
      <c r="J19" s="23">
        <f>J13+J18</f>
        <v>23903078000</v>
      </c>
    </row>
    <row r="20" spans="2:12" ht="14.1" customHeight="1" thickTop="1">
      <c r="B20" s="15"/>
      <c r="C20" s="17"/>
      <c r="D20" s="19"/>
      <c r="E20" s="19"/>
      <c r="F20" s="19"/>
      <c r="G20" s="19"/>
      <c r="H20" s="19"/>
      <c r="I20" s="20"/>
      <c r="J20" s="20"/>
    </row>
    <row r="21" spans="2:12" ht="14.1" customHeight="1">
      <c r="B21" s="15"/>
      <c r="C21" s="16" t="s">
        <v>19</v>
      </c>
      <c r="D21" s="17"/>
      <c r="E21" s="17"/>
      <c r="F21" s="17"/>
      <c r="G21" s="17"/>
      <c r="H21" s="17"/>
      <c r="I21" s="18"/>
      <c r="J21" s="18"/>
    </row>
    <row r="22" spans="2:12" ht="14.1" customHeight="1">
      <c r="B22" s="15"/>
      <c r="C22" s="19"/>
      <c r="D22" s="24" t="s">
        <v>20</v>
      </c>
      <c r="E22" s="17"/>
      <c r="F22" s="17"/>
      <c r="G22" s="17"/>
      <c r="H22" s="17"/>
      <c r="I22" s="18"/>
      <c r="J22" s="18"/>
    </row>
    <row r="23" spans="2:12" ht="14.25" customHeight="1">
      <c r="B23" s="15"/>
      <c r="C23" s="19"/>
      <c r="D23" s="16"/>
      <c r="E23" s="19" t="s">
        <v>21</v>
      </c>
      <c r="F23" s="19"/>
      <c r="G23" s="19"/>
      <c r="H23" s="19"/>
      <c r="I23" s="20">
        <v>372480000</v>
      </c>
      <c r="J23" s="20">
        <v>404312000</v>
      </c>
    </row>
    <row r="24" spans="2:12" ht="14.25" customHeight="1">
      <c r="B24" s="15"/>
      <c r="C24" s="19"/>
      <c r="D24" s="16"/>
      <c r="E24" s="19" t="s">
        <v>22</v>
      </c>
      <c r="F24" s="19"/>
      <c r="G24" s="19"/>
      <c r="H24" s="19"/>
      <c r="I24" s="20">
        <v>450630000</v>
      </c>
      <c r="J24" s="20">
        <v>650169000</v>
      </c>
    </row>
    <row r="25" spans="2:12" ht="14.25" customHeight="1">
      <c r="B25" s="15"/>
      <c r="C25" s="19"/>
      <c r="D25" s="17"/>
      <c r="E25" s="19" t="s">
        <v>23</v>
      </c>
      <c r="F25" s="19"/>
      <c r="G25" s="19"/>
      <c r="H25" s="19"/>
      <c r="I25" s="20">
        <v>458915000</v>
      </c>
      <c r="J25" s="20">
        <v>895611000</v>
      </c>
    </row>
    <row r="26" spans="2:12" ht="14.25" customHeight="1">
      <c r="B26" s="15"/>
      <c r="C26" s="19"/>
      <c r="D26" s="17"/>
      <c r="E26" s="19" t="s">
        <v>24</v>
      </c>
      <c r="F26" s="19"/>
      <c r="G26" s="19"/>
      <c r="H26" s="19"/>
      <c r="I26" s="20">
        <v>402090000</v>
      </c>
      <c r="J26" s="20">
        <v>905972000</v>
      </c>
    </row>
    <row r="27" spans="2:12" ht="14.25" customHeight="1">
      <c r="B27" s="15"/>
      <c r="C27" s="19"/>
      <c r="D27" s="17"/>
      <c r="E27" s="19"/>
      <c r="F27" s="19" t="s">
        <v>25</v>
      </c>
      <c r="G27" s="19"/>
      <c r="H27" s="19"/>
      <c r="I27" s="21">
        <f>SUM(I23:I26)</f>
        <v>1684115000</v>
      </c>
      <c r="J27" s="21">
        <f>SUM(J23:J26)</f>
        <v>2856064000</v>
      </c>
      <c r="L27" s="22"/>
    </row>
    <row r="28" spans="2:12" ht="14.25" customHeight="1">
      <c r="B28" s="15"/>
      <c r="C28" s="19"/>
      <c r="D28" s="24" t="s">
        <v>26</v>
      </c>
      <c r="E28" s="17"/>
      <c r="F28" s="17"/>
      <c r="G28" s="17"/>
      <c r="H28" s="17"/>
      <c r="I28" s="18"/>
      <c r="J28" s="18"/>
    </row>
    <row r="29" spans="2:12" ht="14.25" customHeight="1">
      <c r="B29" s="15"/>
      <c r="C29" s="19"/>
      <c r="D29" s="16"/>
      <c r="E29" s="19" t="s">
        <v>27</v>
      </c>
      <c r="F29" s="19"/>
      <c r="G29" s="19"/>
      <c r="H29" s="19"/>
      <c r="I29" s="20">
        <v>3700000000</v>
      </c>
      <c r="J29" s="20">
        <v>3700000000</v>
      </c>
      <c r="L29" s="22"/>
    </row>
    <row r="30" spans="2:12" ht="14.25" customHeight="1">
      <c r="B30" s="15"/>
      <c r="C30" s="19"/>
      <c r="D30" s="16"/>
      <c r="E30" s="19" t="s">
        <v>28</v>
      </c>
      <c r="F30" s="19"/>
      <c r="G30" s="19"/>
      <c r="H30" s="19"/>
      <c r="I30" s="20">
        <v>17347014000</v>
      </c>
      <c r="J30" s="20">
        <v>13362377000</v>
      </c>
    </row>
    <row r="31" spans="2:12" ht="14.25" customHeight="1">
      <c r="B31" s="15"/>
      <c r="C31" s="19"/>
      <c r="D31" s="16"/>
      <c r="E31" s="19" t="s">
        <v>29</v>
      </c>
      <c r="F31" s="19"/>
      <c r="G31" s="19"/>
      <c r="H31" s="19"/>
      <c r="I31" s="20">
        <v>3650841000</v>
      </c>
      <c r="J31" s="20">
        <v>3984637000</v>
      </c>
      <c r="K31" s="22"/>
    </row>
    <row r="32" spans="2:12" ht="14.25" customHeight="1">
      <c r="B32" s="15"/>
      <c r="C32" s="19"/>
      <c r="D32" s="17"/>
      <c r="E32" s="19"/>
      <c r="F32" s="19" t="s">
        <v>30</v>
      </c>
      <c r="G32" s="19"/>
      <c r="H32" s="19"/>
      <c r="I32" s="21">
        <f>SUM(I29:I31)</f>
        <v>24697855000</v>
      </c>
      <c r="J32" s="21">
        <f>SUM(J29:J31)</f>
        <v>21047014000</v>
      </c>
    </row>
    <row r="33" spans="2:10" ht="15" customHeight="1" thickBot="1">
      <c r="B33" s="15"/>
      <c r="C33" s="24" t="s">
        <v>31</v>
      </c>
      <c r="D33" s="17"/>
      <c r="E33" s="19"/>
      <c r="F33" s="19"/>
      <c r="G33" s="19"/>
      <c r="H33" s="19"/>
      <c r="I33" s="23">
        <f>I27+I32</f>
        <v>26381970000</v>
      </c>
      <c r="J33" s="23">
        <f>J27+J32</f>
        <v>23903078000</v>
      </c>
    </row>
    <row r="34" spans="2:10" ht="15" customHeight="1" thickTop="1">
      <c r="B34" s="25"/>
      <c r="C34" s="26"/>
      <c r="D34" s="27"/>
      <c r="E34" s="26"/>
      <c r="F34" s="26"/>
      <c r="G34" s="26"/>
      <c r="H34" s="26"/>
      <c r="I34" s="28"/>
      <c r="J34" s="28"/>
    </row>
  </sheetData>
  <mergeCells count="3">
    <mergeCell ref="B3:J3"/>
    <mergeCell ref="B4:J4"/>
    <mergeCell ref="B5:H5"/>
  </mergeCells>
  <printOptions horizontalCentered="1"/>
  <pageMargins left="0.52" right="0.55118110236220497" top="0.67" bottom="0.61" header="0.511811023622047" footer="0.511811023622047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2013-09-26T02:45:38Z</dcterms:created>
  <dcterms:modified xsi:type="dcterms:W3CDTF">2013-09-26T02:48:21Z</dcterms:modified>
</cp:coreProperties>
</file>